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RASTS VMVG\Sites\Conteúdo Acesso a Informação\7. Demonstrativos Financeiros\7.1. Demonstrativo Financeiro Contratual\VERSÃO COMPLETA - EXCEL E PDF\"/>
    </mc:Choice>
  </mc:AlternateContent>
  <xr:revisionPtr revIDLastSave="0" documentId="13_ncr:1_{DE8F7D83-6E59-43E1-8325-68C526C432A6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7" i="1"/>
  <c r="B17" i="1" l="1"/>
  <c r="D13" i="1" l="1"/>
  <c r="B18" i="1"/>
  <c r="B16" i="1"/>
  <c r="B15" i="1"/>
  <c r="B14" i="1"/>
  <c r="B13" i="1"/>
  <c r="B12" i="1"/>
  <c r="B11" i="1"/>
  <c r="B10" i="1"/>
  <c r="B9" i="1"/>
  <c r="B8" i="1"/>
  <c r="B7" i="1"/>
  <c r="D18" i="1" l="1"/>
  <c r="D15" i="1"/>
  <c r="D8" i="1"/>
  <c r="D10" i="1"/>
  <c r="D11" i="1"/>
  <c r="D12" i="1"/>
  <c r="D14" i="1"/>
  <c r="D16" i="1"/>
  <c r="D17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<sst xmlns="http://schemas.openxmlformats.org/spreadsheetml/2006/main" count="19" uniqueCount="19">
  <si>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</si>
  <si>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</si>
  <si>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</si>
  <si>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</si>
  <si>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</si>
  <si>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</si>
  <si>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</si>
  <si>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</si>
  <si>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</si>
  <si>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</si>
  <si>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</si>
  <si>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</si>
  <si>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</si>
  <si>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</si>
  <si>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</si>
  <si>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</si>
  <si>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</si>
  <si>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WEBSAASS/SMS SP</t>
  </si>
  <si>
    <t>REDE ASSISTENCIAL STS VILA MARIA/ VILA GUILHERME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</si>
</sst>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44" fontId="0" fillId="0" borderId="1" xfId="0" applyNumberFormat="1" applyBorder="1"/>
    <xf numFmtId="44" fontId="0" fillId="3" borderId="1" xfId="0" applyNumberFormat="1" applyFill="1" applyBorder="1"/>
    <xf numFmtId="4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4"/>
  <sheetViews>
    <sheetView showGridLines="0" tabSelected="1" workbookViewId="0">
      <selection activeCell="C7" sqref="C7"/>
    </sheetView>
  </sheetViews>
  <sheetFormatPr defaultRowHeight="15" x14ac:dyDescent="0.25"/>
  <cols>
    <col min="1" max="1" width="11" customWidth="1"/>
    <col min="2" max="3" width="18" bestFit="1" customWidth="1"/>
    <col min="4" max="4" width="19" customWidth="1"/>
    <col min="5" max="5" width="16.28515625" customWidth="1"/>
    <col min="6" max="6" width="11.7109375" bestFit="1" customWidth="1"/>
    <col min="7" max="11" width="12.7109375" bestFit="1" customWidth="1"/>
    <col min="12" max="15" width="11.7109375" bestFit="1" customWidth="1"/>
    <col min="16" max="16" width="12.7109375" bestFit="1" customWidth="1"/>
    <col min="17" max="17" width="11.7109375" bestFit="1" customWidth="1"/>
  </cols>
  <sheetData>
    <row r="2" spans="1:17" x14ac:dyDescent="0.25">
      <c r="B2" s="8" t="s">
        <v>16</v>
      </c>
      <c r="C2" s="8"/>
      <c r="D2" s="8"/>
      <c r="E2" s="8"/>
    </row>
    <row r="3" spans="1:17" x14ac:dyDescent="0.25">
      <c r="B3" s="9" t="s">
        <v>18</v>
      </c>
      <c r="C3" s="9"/>
      <c r="D3" s="9"/>
      <c r="E3" s="9"/>
    </row>
    <row r="6" spans="1:17" x14ac:dyDescent="0.25">
      <c r="A6" s="2">
        <v>2018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17" x14ac:dyDescent="0.25">
      <c r="A7" s="1" t="s">
        <v>0</v>
      </c>
      <c r="B7" s="4">
        <f>11841458.55-621000</f>
        <v>11220458.550000001</v>
      </c>
      <c r="C7" s="4">
        <v>9263488.8399999999</v>
      </c>
      <c r="D7" s="5">
        <f>C7-B7</f>
        <v>-1956969.7100000009</v>
      </c>
      <c r="E7" s="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1" t="s">
        <v>1</v>
      </c>
      <c r="B8" s="4">
        <f>11841458.55-621000</f>
        <v>11220458.550000001</v>
      </c>
      <c r="C8" s="4">
        <v>11220458.560000001</v>
      </c>
      <c r="D8" s="5">
        <f t="shared" ref="D8:D18" si="0">C8-B8</f>
        <v>9.9999997764825821E-3</v>
      </c>
      <c r="E8" s="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1" t="s">
        <v>2</v>
      </c>
      <c r="B9" s="4">
        <f>11841458.55-621000</f>
        <v>11220458.550000001</v>
      </c>
      <c r="C9" s="4">
        <v>11060207.98</v>
      </c>
      <c r="D9" s="5">
        <f>C9-B9</f>
        <v>-160250.5700000003</v>
      </c>
      <c r="E9" s="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1" t="s">
        <v>3</v>
      </c>
      <c r="B10" s="4">
        <f>11841458.55-621000</f>
        <v>11220458.550000001</v>
      </c>
      <c r="C10" s="4">
        <v>11220458.550000001</v>
      </c>
      <c r="D10" s="5">
        <f t="shared" si="0"/>
        <v>0</v>
      </c>
      <c r="E10" s="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1" t="s">
        <v>4</v>
      </c>
      <c r="B11" s="4">
        <f>12062273.56-621000</f>
        <v>11441273.560000001</v>
      </c>
      <c r="C11" s="4">
        <v>11220458.550000001</v>
      </c>
      <c r="D11" s="5">
        <f t="shared" si="0"/>
        <v>-220815.00999999978</v>
      </c>
      <c r="E11" s="4"/>
    </row>
    <row r="12" spans="1:17" x14ac:dyDescent="0.25">
      <c r="A12" s="1" t="s">
        <v>5</v>
      </c>
      <c r="B12" s="4">
        <f>12062273.56-621000</f>
        <v>11441273.560000001</v>
      </c>
      <c r="C12" s="4">
        <v>11441273.560000001</v>
      </c>
      <c r="D12" s="5">
        <f t="shared" si="0"/>
        <v>0</v>
      </c>
      <c r="E12" s="4"/>
    </row>
    <row r="13" spans="1:17" x14ac:dyDescent="0.25">
      <c r="A13" s="1" t="s">
        <v>6</v>
      </c>
      <c r="B13" s="4">
        <f>12062005.21-621000</f>
        <v>11441005.210000001</v>
      </c>
      <c r="C13" s="5">
        <v>11441273.560000001</v>
      </c>
      <c r="D13" s="5">
        <f>C13-B13</f>
        <v>268.34999999962747</v>
      </c>
      <c r="E13" s="4"/>
    </row>
    <row r="14" spans="1:17" x14ac:dyDescent="0.25">
      <c r="A14" s="1" t="s">
        <v>7</v>
      </c>
      <c r="B14" s="4">
        <f t="shared" ref="B14" si="1">12062005.21-621000</f>
        <v>11441005.210000001</v>
      </c>
      <c r="C14" s="5">
        <v>10898203.83</v>
      </c>
      <c r="D14" s="5">
        <f t="shared" si="0"/>
        <v>-542801.38000000082</v>
      </c>
      <c r="E14" s="4"/>
    </row>
    <row r="15" spans="1:17" x14ac:dyDescent="0.25">
      <c r="A15" s="1" t="s">
        <v>8</v>
      </c>
      <c r="B15" s="4">
        <f>12062005.21-621000+3000</f>
        <v>11444005.210000001</v>
      </c>
      <c r="C15" s="5">
        <v>11441273.560000001</v>
      </c>
      <c r="D15" s="5">
        <f t="shared" si="0"/>
        <v>-2731.6500000003725</v>
      </c>
      <c r="E15" s="4"/>
    </row>
    <row r="16" spans="1:17" x14ac:dyDescent="0.25">
      <c r="A16" s="1" t="s">
        <v>9</v>
      </c>
      <c r="B16" s="4">
        <f>12078410.72-621000</f>
        <v>11457410.720000001</v>
      </c>
      <c r="C16" s="5">
        <v>10019313.809999999</v>
      </c>
      <c r="D16" s="5">
        <f t="shared" si="0"/>
        <v>-1438096.910000002</v>
      </c>
      <c r="E16" s="4"/>
    </row>
    <row r="17" spans="1:14" x14ac:dyDescent="0.25">
      <c r="A17" s="1" t="s">
        <v>10</v>
      </c>
      <c r="B17" s="4">
        <f>12078410.72-621000+70000</f>
        <v>11527410.720000001</v>
      </c>
      <c r="C17" s="5">
        <v>12003732.98</v>
      </c>
      <c r="D17" s="5">
        <f t="shared" si="0"/>
        <v>476322.25999999978</v>
      </c>
      <c r="E17" s="4"/>
    </row>
    <row r="18" spans="1:14" x14ac:dyDescent="0.25">
      <c r="A18" s="1" t="s">
        <v>11</v>
      </c>
      <c r="B18" s="4">
        <f>12078410.72-621000</f>
        <v>11457410.720000001</v>
      </c>
      <c r="C18" s="5">
        <v>10273542.82</v>
      </c>
      <c r="D18" s="5">
        <f t="shared" si="0"/>
        <v>-1183867.9000000004</v>
      </c>
      <c r="E18" s="4"/>
    </row>
    <row r="19" spans="1:14" x14ac:dyDescent="0.25">
      <c r="B19" s="6"/>
      <c r="C19" s="6"/>
      <c r="D19" s="6"/>
    </row>
    <row r="20" spans="1:14" x14ac:dyDescent="0.25">
      <c r="A20" s="3" t="s">
        <v>17</v>
      </c>
      <c r="D20" s="6"/>
    </row>
    <row r="21" spans="1:14" x14ac:dyDescent="0.25">
      <c r="B21" s="6"/>
      <c r="C21" s="6"/>
      <c r="D21" s="6"/>
    </row>
    <row r="22" spans="1:14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4" spans="1:14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2019-03-26T13:09:47Z</cp:lastPrinted>
  <dcterms:created xsi:type="dcterms:W3CDTF">2018-08-24T20:28:36Z</dcterms:created>
  <dcterms:modified xsi:type="dcterms:W3CDTF">2019-05-15T14:25:33Z</dcterms:modified>
</cp:coreProperties>
</file>