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 - RASTS VMVG\Sites\Conteúdo Acesso a Informação\7. Demonstrativos Financeiros\7.1. Demonstrativo Financeiro Contratual\VERSÃO COMPLETA - EXCEL E PDF\"/>
    </mc:Choice>
  </mc:AlternateContent>
  <xr:revisionPtr revIDLastSave="0" documentId="13_ncr:1_{F051F415-1DC3-4E5E-928A-AAA376AD7F8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definedNames>
    <definedName name="_xlnm.Print_Area" localSheetId="0">Planilha1!$A$1:$E$20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E12" i="1"/>
  <c r="C12" i="1"/>
  <c r="B12" i="1"/>
  <c r="E11" i="1"/>
  <c r="B11" i="1"/>
  <c r="E10" i="1"/>
  <c r="B9" i="1"/>
  <c r="E9" i="1" l="1"/>
  <c r="C9" i="1"/>
  <c r="C7" i="1"/>
  <c r="B8" i="1"/>
  <c r="E8" i="1"/>
  <c r="C8" i="1" l="1"/>
  <c r="E7" i="1" l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<sst xmlns="http://schemas.openxmlformats.org/spreadsheetml/2006/main" count="18" uniqueCount="18">
  <si>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</si>
  <si>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</si>
  <si>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</si>
  <si>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</si>
  <si>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</si>
  <si>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</si>
  <si>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</si>
  <si>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</si>
  <si>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</si>
  <si>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</si>
  <si>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</si>
  <si>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</si>
  <si>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</si>
  <si>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</si>
  <si>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</si>
  <si>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</si>
  <si>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</si>
  <si>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WEBSAASS/SMS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</si>
</sst>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3" borderId="1" xfId="0" applyNumberFormat="1" applyFill="1" applyBorder="1"/>
    <xf numFmtId="4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44" fontId="0" fillId="0" borderId="0" xfId="1" applyFont="1"/>
    <xf numFmtId="8" fontId="0" fillId="0" borderId="0" xfId="0" applyNumberFormat="1"/>
    <xf numFmtId="14" fontId="0" fillId="0" borderId="0" xfId="0" applyNumberFormat="1"/>
    <xf numFmtId="0" fontId="3" fillId="0" borderId="0" xfId="0" applyFont="1" applyAlignment="1">
      <alignment horizontal="left"/>
    </xf>
    <xf numFmtId="4" fontId="4" fillId="0" borderId="0" xfId="0" applyNumberFormat="1" applyFont="1"/>
    <xf numFmtId="4" fontId="5" fillId="0" borderId="0" xfId="0" applyNumberFormat="1" applyFont="1"/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left"/>
    </xf>
    <xf numFmtId="44" fontId="0" fillId="0" borderId="1" xfId="1" applyFont="1" applyBorder="1"/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57691</xdr:rowOff>
    </xdr:from>
    <xdr:to>
      <xdr:col>4</xdr:col>
      <xdr:colOff>1247776</xdr:colOff>
      <xdr:row>3</xdr:row>
      <xdr:rowOff>171449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761B6BD4-9CBA-46D9-9281-0A5F1CEED15E}"/>
            </a:ext>
          </a:extLst>
        </xdr:cNvPr>
        <xdr:cNvGrpSpPr/>
      </xdr:nvGrpSpPr>
      <xdr:grpSpPr>
        <a:xfrm>
          <a:off x="228601" y="57691"/>
          <a:ext cx="5419725" cy="685258"/>
          <a:chOff x="1612841" y="249009"/>
          <a:chExt cx="8021629" cy="1009379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E8504B81-E2D1-4009-92E1-028A2A2C6105}"/>
              </a:ext>
            </a:extLst>
          </xdr:cNvPr>
          <xdr:cNvSpPr txBox="1"/>
        </xdr:nvSpPr>
        <xdr:spPr>
          <a:xfrm>
            <a:off x="1908893" y="638146"/>
            <a:ext cx="6992152" cy="620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STS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VILA MARIA / VILA GUILHERME  - ANO 2021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E080A9F4-A514-45A3-95AA-B3530B082E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577136" y="278613"/>
            <a:ext cx="1057334" cy="7693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E28C260F-3CF5-466A-8250-9649751293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2841" y="262242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79BB1F93-F320-4722-A3AD-D548D9384A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9131" y="249009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2"/>
  <sheetViews>
    <sheetView showGridLines="0" tabSelected="1" zoomScaleNormal="100" zoomScaleSheetLayoutView="100" workbookViewId="0">
      <selection activeCell="B6" sqref="B6"/>
    </sheetView>
  </sheetViews>
  <sheetFormatPr defaultRowHeight="15" x14ac:dyDescent="0.25"/>
  <cols>
    <col min="1" max="1" width="11" customWidth="1"/>
    <col min="2" max="3" width="18" bestFit="1" customWidth="1"/>
    <col min="4" max="4" width="19" customWidth="1"/>
    <col min="5" max="5" width="19.85546875" customWidth="1"/>
    <col min="6" max="6" width="16.85546875" bestFit="1" customWidth="1"/>
    <col min="7" max="7" width="15.85546875" bestFit="1" customWidth="1"/>
    <col min="8" max="8" width="17" customWidth="1"/>
    <col min="9" max="9" width="15.85546875" bestFit="1" customWidth="1"/>
    <col min="14" max="14" width="12.7109375" bestFit="1" customWidth="1"/>
  </cols>
  <sheetData>
    <row r="2" spans="1:9" x14ac:dyDescent="0.25">
      <c r="B2" s="16"/>
      <c r="C2" s="16"/>
      <c r="D2" s="16"/>
      <c r="E2" s="16"/>
    </row>
    <row r="3" spans="1:9" x14ac:dyDescent="0.25">
      <c r="B3" s="16"/>
      <c r="C3" s="16"/>
      <c r="D3" s="16"/>
      <c r="E3" s="16"/>
    </row>
    <row r="4" spans="1:9" ht="40.5" customHeight="1" x14ac:dyDescent="0.25">
      <c r="A4" s="16" t="s">
        <v>16</v>
      </c>
      <c r="B4" s="16"/>
      <c r="C4" s="16"/>
      <c r="D4" s="16"/>
      <c r="E4" s="16"/>
    </row>
    <row r="5" spans="1:9" ht="12.75" customHeight="1" x14ac:dyDescent="0.25"/>
    <row r="6" spans="1:9" x14ac:dyDescent="0.25">
      <c r="A6" s="6">
        <v>2021</v>
      </c>
      <c r="B6" s="6" t="s">
        <v>12</v>
      </c>
      <c r="C6" s="6" t="s">
        <v>13</v>
      </c>
      <c r="D6" s="6" t="s">
        <v>14</v>
      </c>
      <c r="E6" s="6" t="s">
        <v>15</v>
      </c>
    </row>
    <row r="7" spans="1:9" ht="16.5" customHeight="1" x14ac:dyDescent="0.25">
      <c r="A7" s="1" t="s">
        <v>0</v>
      </c>
      <c r="B7" s="2">
        <v>15330067.289999999</v>
      </c>
      <c r="C7" s="2">
        <f>15040555.49+678132</f>
        <v>15718687.49</v>
      </c>
      <c r="D7" s="3">
        <v>0</v>
      </c>
      <c r="E7" s="2">
        <f t="shared" ref="E7" si="0">B7-C7</f>
        <v>-388620.20000000112</v>
      </c>
      <c r="G7" s="5"/>
      <c r="H7" s="5"/>
    </row>
    <row r="8" spans="1:9" ht="16.5" customHeight="1" x14ac:dyDescent="0.25">
      <c r="A8" s="1" t="s">
        <v>1</v>
      </c>
      <c r="B8" s="2">
        <f>15330067.29+259479</f>
        <v>15589546.289999999</v>
      </c>
      <c r="C8" s="2">
        <f>15330067.29+3169991.72</f>
        <v>18500059.009999998</v>
      </c>
      <c r="D8" s="3">
        <v>0</v>
      </c>
      <c r="E8" s="2">
        <f>B8-C8</f>
        <v>-2910512.7199999988</v>
      </c>
      <c r="F8" s="7"/>
      <c r="G8" s="5"/>
      <c r="H8" s="5"/>
    </row>
    <row r="9" spans="1:9" ht="16.5" customHeight="1" x14ac:dyDescent="0.3">
      <c r="A9" s="1" t="s">
        <v>2</v>
      </c>
      <c r="B9" s="2">
        <f>15330067.29+259479+404649.78</f>
        <v>15994196.069999998</v>
      </c>
      <c r="C9" s="2">
        <f>12267906.15+3240476.19</f>
        <v>15508382.34</v>
      </c>
      <c r="D9" s="3">
        <v>0</v>
      </c>
      <c r="E9" s="2">
        <f>B9-C9</f>
        <v>485813.72999999858</v>
      </c>
      <c r="F9" s="4"/>
      <c r="G9" s="11"/>
      <c r="H9" s="5"/>
    </row>
    <row r="10" spans="1:9" ht="16.5" customHeight="1" x14ac:dyDescent="0.25">
      <c r="A10" s="1" t="s">
        <v>3</v>
      </c>
      <c r="B10" s="13">
        <v>17749813.489999998</v>
      </c>
      <c r="C10" s="14">
        <v>18154463.620000001</v>
      </c>
      <c r="D10" s="3">
        <v>0</v>
      </c>
      <c r="E10" s="2">
        <f>B10-C10</f>
        <v>-404650.13000000268</v>
      </c>
      <c r="F10" s="7"/>
      <c r="G10" s="7"/>
      <c r="H10" s="7"/>
      <c r="I10" s="7"/>
    </row>
    <row r="11" spans="1:9" ht="16.5" customHeight="1" x14ac:dyDescent="0.3">
      <c r="A11" s="1" t="s">
        <v>4</v>
      </c>
      <c r="B11" s="14">
        <f>16681035.29+259479</f>
        <v>16940514.289999999</v>
      </c>
      <c r="C11" s="15">
        <f>12647407.66+3428571.43</f>
        <v>16075979.09</v>
      </c>
      <c r="D11" s="3">
        <v>0</v>
      </c>
      <c r="E11" s="2">
        <f>B11-C11</f>
        <v>864535.19999999925</v>
      </c>
      <c r="G11" s="11"/>
      <c r="H11" s="5"/>
    </row>
    <row r="12" spans="1:9" ht="16.5" customHeight="1" x14ac:dyDescent="0.25">
      <c r="A12" s="1" t="s">
        <v>5</v>
      </c>
      <c r="B12" s="14">
        <f>16681035.29+259479</f>
        <v>16940514.289999999</v>
      </c>
      <c r="C12" s="2">
        <f>13668052.04+2857142.86</f>
        <v>16525194.899999999</v>
      </c>
      <c r="D12" s="3">
        <v>0</v>
      </c>
      <c r="E12" s="2">
        <f>B12-C12</f>
        <v>415319.3900000006</v>
      </c>
      <c r="G12" s="5"/>
      <c r="H12" s="7"/>
      <c r="I12" s="4"/>
    </row>
    <row r="13" spans="1:9" ht="16.5" customHeight="1" x14ac:dyDescent="0.25">
      <c r="A13" s="1" t="s">
        <v>6</v>
      </c>
      <c r="B13" s="2"/>
      <c r="C13" s="2"/>
      <c r="D13" s="3"/>
      <c r="E13" s="2"/>
      <c r="G13" s="7"/>
      <c r="H13" s="5"/>
    </row>
    <row r="14" spans="1:9" ht="16.5" customHeight="1" x14ac:dyDescent="0.25">
      <c r="A14" s="1" t="s">
        <v>7</v>
      </c>
      <c r="B14" s="2"/>
      <c r="C14" s="3"/>
      <c r="D14" s="3"/>
      <c r="E14" s="2"/>
    </row>
    <row r="15" spans="1:9" ht="16.5" customHeight="1" x14ac:dyDescent="0.25">
      <c r="A15" s="1" t="s">
        <v>8</v>
      </c>
      <c r="B15" s="2"/>
      <c r="C15" s="3"/>
      <c r="D15" s="3"/>
      <c r="E15" s="2"/>
      <c r="G15" s="12"/>
    </row>
    <row r="16" spans="1:9" ht="16.5" customHeight="1" x14ac:dyDescent="0.25">
      <c r="A16" s="1" t="s">
        <v>9</v>
      </c>
      <c r="B16" s="2"/>
      <c r="C16" s="3"/>
      <c r="D16" s="3"/>
      <c r="E16" s="2"/>
    </row>
    <row r="17" spans="1:14" ht="16.5" customHeight="1" x14ac:dyDescent="0.25">
      <c r="A17" s="1" t="s">
        <v>10</v>
      </c>
      <c r="B17" s="2"/>
      <c r="C17" s="3"/>
      <c r="D17" s="3"/>
      <c r="E17" s="2"/>
      <c r="H17" s="5"/>
    </row>
    <row r="18" spans="1:14" ht="16.5" customHeight="1" x14ac:dyDescent="0.25">
      <c r="A18" s="1" t="s">
        <v>11</v>
      </c>
      <c r="B18" s="2"/>
      <c r="C18" s="3"/>
      <c r="D18" s="3"/>
      <c r="E18" s="2"/>
    </row>
    <row r="19" spans="1:14" x14ac:dyDescent="0.25">
      <c r="B19" s="4"/>
      <c r="C19" s="5"/>
      <c r="D19" s="4"/>
    </row>
    <row r="20" spans="1:14" x14ac:dyDescent="0.25">
      <c r="A20" s="10" t="s">
        <v>17</v>
      </c>
      <c r="C20" s="4"/>
      <c r="D20" s="4"/>
      <c r="G20" s="7"/>
    </row>
    <row r="21" spans="1:14" x14ac:dyDescent="0.25">
      <c r="B21" s="4"/>
      <c r="C21" s="4"/>
      <c r="D21" s="7"/>
      <c r="E21" s="7"/>
    </row>
    <row r="22" spans="1:14" x14ac:dyDescent="0.25">
      <c r="B22" s="7"/>
      <c r="C22" s="5"/>
      <c r="D22" s="7"/>
      <c r="E22" s="7"/>
      <c r="F22" s="7"/>
      <c r="G22" s="5"/>
      <c r="H22" s="5"/>
      <c r="I22" s="5"/>
      <c r="J22" s="5"/>
      <c r="K22" s="5"/>
      <c r="L22" s="5"/>
      <c r="M22" s="5"/>
      <c r="N22" s="5"/>
    </row>
    <row r="23" spans="1:14" x14ac:dyDescent="0.25">
      <c r="B23" s="5"/>
      <c r="C23" s="5"/>
      <c r="D23" s="7"/>
      <c r="E23" s="7"/>
      <c r="F23" s="7"/>
      <c r="H23" s="7"/>
    </row>
    <row r="24" spans="1:14" x14ac:dyDescent="0.25">
      <c r="C24" s="5"/>
      <c r="D24" s="5"/>
      <c r="E24" s="7"/>
      <c r="F24" s="7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B25" s="5"/>
      <c r="C25" s="8"/>
      <c r="D25" s="5"/>
      <c r="E25" s="7"/>
      <c r="F25" s="7"/>
    </row>
    <row r="26" spans="1:14" x14ac:dyDescent="0.25">
      <c r="B26" s="5"/>
      <c r="C26" s="8"/>
      <c r="D26" s="5"/>
      <c r="E26" s="5"/>
    </row>
    <row r="27" spans="1:14" x14ac:dyDescent="0.25">
      <c r="B27" s="5"/>
      <c r="C27" s="5"/>
      <c r="D27" s="5"/>
      <c r="E27" s="5"/>
    </row>
    <row r="28" spans="1:14" x14ac:dyDescent="0.25">
      <c r="C28" s="5"/>
      <c r="D28" s="5"/>
    </row>
    <row r="29" spans="1:14" x14ac:dyDescent="0.25">
      <c r="B29" s="9"/>
      <c r="D29" s="5"/>
    </row>
    <row r="30" spans="1:14" x14ac:dyDescent="0.25">
      <c r="D30" s="5"/>
    </row>
    <row r="32" spans="1:14" x14ac:dyDescent="0.25">
      <c r="B32" s="5"/>
    </row>
    <row r="35" spans="2:2" x14ac:dyDescent="0.25">
      <c r="B35" s="9"/>
    </row>
    <row r="38" spans="2:2" x14ac:dyDescent="0.25">
      <c r="B38" s="5"/>
    </row>
    <row r="41" spans="2:2" x14ac:dyDescent="0.25">
      <c r="B41" s="9"/>
    </row>
    <row r="44" spans="2:2" x14ac:dyDescent="0.25">
      <c r="B44" s="5"/>
    </row>
    <row r="47" spans="2:2" x14ac:dyDescent="0.25">
      <c r="B47" s="9"/>
    </row>
    <row r="50" spans="2:2" x14ac:dyDescent="0.25">
      <c r="B50" s="5"/>
    </row>
    <row r="53" spans="2:2" x14ac:dyDescent="0.25">
      <c r="B53" s="9"/>
    </row>
    <row r="56" spans="2:2" x14ac:dyDescent="0.25">
      <c r="B56" s="5"/>
    </row>
    <row r="59" spans="2:2" x14ac:dyDescent="0.25">
      <c r="B59" s="9"/>
    </row>
    <row r="62" spans="2:2" x14ac:dyDescent="0.25">
      <c r="B62" s="5"/>
    </row>
  </sheetData>
  <mergeCells count="3">
    <mergeCell ref="B2:E2"/>
    <mergeCell ref="B3:E3"/>
    <mergeCell ref="A4:E4"/>
  </mergeCells>
  <printOptions horizontalCentered="1"/>
  <pageMargins left="0.41" right="0.33" top="0.5600000000000000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2021-06-16T12:44:54Z</cp:lastPrinted>
  <dcterms:created xsi:type="dcterms:W3CDTF">2018-08-24T20:28:36Z</dcterms:created>
  <dcterms:modified xsi:type="dcterms:W3CDTF">2021-07-30T13:45:28Z</dcterms:modified>
</cp:coreProperties>
</file>